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RCATEL\CHEQUE CADEAU 2014\GESTION DU PROJET\0-2017\2017-04-27 Diffusion\"/>
    </mc:Choice>
  </mc:AlternateContent>
  <bookViews>
    <workbookView xWindow="0" yWindow="0" windowWidth="15360" windowHeight="8907"/>
  </bookViews>
  <sheets>
    <sheet name="TDB financi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K14" i="1"/>
  <c r="L14" i="1" s="1"/>
  <c r="L15" i="1" s="1"/>
  <c r="K12" i="1"/>
  <c r="L12" i="1" s="1"/>
  <c r="K11" i="1"/>
  <c r="K13" i="1" s="1"/>
  <c r="K15" i="1" l="1"/>
  <c r="K16" i="1" s="1"/>
  <c r="L11" i="1"/>
  <c r="L13" i="1" s="1"/>
  <c r="L16" i="1" s="1"/>
  <c r="G13" i="1" l="1"/>
  <c r="G14" i="1"/>
  <c r="H14" i="1" s="1"/>
  <c r="H15" i="1" s="1"/>
  <c r="G12" i="1"/>
  <c r="H12" i="1" s="1"/>
  <c r="H11" i="1"/>
  <c r="H13" i="1" s="1"/>
  <c r="G11" i="1"/>
  <c r="H16" i="1" l="1"/>
  <c r="G15" i="1"/>
  <c r="G16" i="1" s="1"/>
  <c r="E16" i="1"/>
  <c r="J13" i="1"/>
  <c r="J15" i="1"/>
  <c r="F15" i="1"/>
  <c r="E15" i="1"/>
  <c r="F13" i="1"/>
  <c r="E13" i="1"/>
  <c r="F16" i="1" l="1"/>
  <c r="J16" i="1"/>
</calcChain>
</file>

<file path=xl/comments1.xml><?xml version="1.0" encoding="utf-8"?>
<comments xmlns="http://schemas.openxmlformats.org/spreadsheetml/2006/main">
  <authors>
    <author>Alain Lefeuvre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 signifie Total de la Remise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<sst xmlns="http://schemas.openxmlformats.org/spreadsheetml/2006/main" count="35" uniqueCount="31">
  <si>
    <t>Num Remise</t>
  </si>
  <si>
    <t>VN Remise</t>
  </si>
  <si>
    <t>VN Validée</t>
  </si>
  <si>
    <t>AAAAMMJJ</t>
  </si>
  <si>
    <t>Date de vir</t>
  </si>
  <si>
    <t>Num fac bordereau remb</t>
  </si>
  <si>
    <t>TDB financier</t>
  </si>
  <si>
    <t>Spécification en revue le 08 juin 17</t>
  </si>
  <si>
    <t xml:space="preserve">Période mensuelle du 01 au 31 M </t>
  </si>
  <si>
    <t>Fait générateur : Paiements par les Emetteurs</t>
  </si>
  <si>
    <t>Exemple</t>
  </si>
  <si>
    <t>B10- Date du virement bancaire de Remboursement</t>
  </si>
  <si>
    <t>C10- Num de bordereau de remb -fac de commisison</t>
  </si>
  <si>
    <t>20160205-145135-361445-3731-00059</t>
  </si>
  <si>
    <t>la ligne 11 est un paiement correspondant à 2 remises moins 2 déremboursements</t>
  </si>
  <si>
    <t>Date Déremb</t>
  </si>
  <si>
    <t>Montant Net Réglé</t>
  </si>
  <si>
    <t>20151211-145135-361445-3731-00050</t>
  </si>
  <si>
    <t>le TDB présente 2 Virements bancaires émis par l'Emetteur sur le mois</t>
  </si>
  <si>
    <t>TOTAL MOIS</t>
  </si>
  <si>
    <t>20160205-143435-361445-3731-00059</t>
  </si>
  <si>
    <t>20160205-146735-361445-3731-00059</t>
  </si>
  <si>
    <t>Montant Net Remise</t>
  </si>
  <si>
    <t>Commissions ttc</t>
  </si>
  <si>
    <t>VN  déremb.</t>
  </si>
  <si>
    <t>Commissions ttc déremb.</t>
  </si>
  <si>
    <t>Montant Net déremb.</t>
  </si>
  <si>
    <t>20160205-143775-361445-3731-00059</t>
  </si>
  <si>
    <t>Concerne la Remise remboursée</t>
  </si>
  <si>
    <t>Concerne les éventuels déremboursements</t>
  </si>
  <si>
    <t>Num Remise associée au Déremboursement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</si>
</sst>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4" fontId="0" fillId="0" borderId="0" xfId="0" applyNumberFormat="1"/>
    <xf numFmtId="0" fontId="1" fillId="0" borderId="0" xfId="0" applyFo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Fill="1" applyBorder="1" applyAlignment="1">
      <alignment horizontal="center"/>
    </xf>
    <xf numFmtId="0" fontId="5" fillId="0" borderId="1" xfId="0" applyFont="1" applyBorder="1"/>
    <xf numFmtId="4" fontId="0" fillId="0" borderId="1" xfId="0" applyNumberFormat="1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1" fillId="3" borderId="1" xfId="0" quotePrefix="1" applyFont="1" applyFill="1" applyBorder="1" applyAlignment="1">
      <alignment horizontal="center"/>
    </xf>
    <xf numFmtId="4" fontId="1" fillId="3" borderId="1" xfId="0" applyNumberFormat="1" applyFon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8" fillId="0" borderId="1" xfId="0" applyFont="1" applyBorder="1"/>
    <xf numFmtId="0" fontId="1" fillId="4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23"/>
  <sheetViews>
    <sheetView showGridLines="0" tabSelected="1" topLeftCell="D1" workbookViewId="0">
      <selection activeCell="E3" sqref="E3"/>
    </sheetView>
  </sheetViews>
  <sheetFormatPr baseColWidth="10" defaultRowHeight="14.35" x14ac:dyDescent="0.5"/>
  <cols>
    <col min="1" max="1" width="3.76171875" customWidth="1"/>
    <col min="3" max="3" width="10.703125" customWidth="1"/>
    <col min="4" max="4" width="23.52734375" customWidth="1"/>
    <col min="7" max="8" width="12.5859375" customWidth="1"/>
    <col min="9" max="9" width="11.87890625" customWidth="1"/>
    <col min="10" max="12" width="9.5859375" customWidth="1"/>
    <col min="13" max="13" width="23.76171875" customWidth="1"/>
  </cols>
  <sheetData>
    <row r="2" spans="2:14" x14ac:dyDescent="0.5">
      <c r="B2" s="9" t="s">
        <v>7</v>
      </c>
      <c r="C2" s="8"/>
      <c r="D2" s="8"/>
    </row>
    <row r="3" spans="2:14" x14ac:dyDescent="0.5">
      <c r="B3" s="7" t="s">
        <v>8</v>
      </c>
      <c r="C3" s="7"/>
      <c r="D3" s="7"/>
    </row>
    <row r="4" spans="2:14" x14ac:dyDescent="0.5">
      <c r="B4" s="7" t="s">
        <v>9</v>
      </c>
      <c r="C4" s="7"/>
      <c r="D4" s="7"/>
      <c r="J4" s="8"/>
      <c r="K4" s="8"/>
      <c r="L4" s="8"/>
    </row>
    <row r="5" spans="2:14" x14ac:dyDescent="0.5">
      <c r="J5" s="8"/>
      <c r="K5" s="8"/>
      <c r="L5" s="8"/>
    </row>
    <row r="8" spans="2:14" x14ac:dyDescent="0.5">
      <c r="B8" s="4" t="s">
        <v>6</v>
      </c>
      <c r="C8" s="4"/>
      <c r="D8" s="4"/>
      <c r="F8" s="28" t="s">
        <v>28</v>
      </c>
      <c r="G8" s="29"/>
      <c r="H8" s="30"/>
      <c r="I8" s="25" t="s">
        <v>29</v>
      </c>
      <c r="J8" s="26"/>
      <c r="K8" s="26"/>
      <c r="L8" s="27"/>
    </row>
    <row r="10" spans="2:14" ht="43" x14ac:dyDescent="0.5">
      <c r="B10" s="1" t="s">
        <v>4</v>
      </c>
      <c r="C10" s="1" t="s">
        <v>5</v>
      </c>
      <c r="D10" s="1" t="s">
        <v>0</v>
      </c>
      <c r="E10" s="1" t="s">
        <v>1</v>
      </c>
      <c r="F10" s="20" t="s">
        <v>2</v>
      </c>
      <c r="G10" s="20" t="s">
        <v>23</v>
      </c>
      <c r="H10" s="23" t="s">
        <v>22</v>
      </c>
      <c r="I10" s="1" t="s">
        <v>15</v>
      </c>
      <c r="J10" s="20" t="s">
        <v>24</v>
      </c>
      <c r="K10" s="20" t="s">
        <v>25</v>
      </c>
      <c r="L10" s="23" t="s">
        <v>26</v>
      </c>
      <c r="M10" s="1" t="s">
        <v>30</v>
      </c>
      <c r="N10" s="23" t="s">
        <v>16</v>
      </c>
    </row>
    <row r="11" spans="2:14" x14ac:dyDescent="0.5">
      <c r="B11" s="10"/>
      <c r="C11" s="11"/>
      <c r="D11" s="22" t="s">
        <v>21</v>
      </c>
      <c r="E11" s="12">
        <v>35000</v>
      </c>
      <c r="F11" s="12">
        <v>35000</v>
      </c>
      <c r="G11" s="12">
        <f>+F11*3%</f>
        <v>1050</v>
      </c>
      <c r="H11" s="12">
        <f>+F11-G11</f>
        <v>33950</v>
      </c>
      <c r="I11" s="10" t="s">
        <v>3</v>
      </c>
      <c r="J11" s="12">
        <v>-50</v>
      </c>
      <c r="K11" s="12">
        <f>+J11*3%</f>
        <v>-1.5</v>
      </c>
      <c r="L11" s="12">
        <f>+J11-K11</f>
        <v>-48.5</v>
      </c>
      <c r="M11" s="22" t="s">
        <v>13</v>
      </c>
      <c r="N11" s="24">
        <f>+H11+L11</f>
        <v>33901.5</v>
      </c>
    </row>
    <row r="12" spans="2:14" x14ac:dyDescent="0.5">
      <c r="B12" s="10"/>
      <c r="C12" s="11"/>
      <c r="D12" s="22" t="s">
        <v>20</v>
      </c>
      <c r="E12" s="12">
        <v>1650.2</v>
      </c>
      <c r="F12" s="12">
        <v>1590</v>
      </c>
      <c r="G12" s="12">
        <f>+F12*3%</f>
        <v>47.699999999999996</v>
      </c>
      <c r="H12" s="12">
        <f>+F12-G12</f>
        <v>1542.3</v>
      </c>
      <c r="I12" s="10" t="s">
        <v>3</v>
      </c>
      <c r="J12" s="12">
        <v>-10</v>
      </c>
      <c r="K12" s="12">
        <f>+J12*3%</f>
        <v>-0.3</v>
      </c>
      <c r="L12" s="12">
        <f>+J12-K12</f>
        <v>-9.6999999999999993</v>
      </c>
      <c r="M12" s="22" t="s">
        <v>17</v>
      </c>
      <c r="N12" s="24">
        <f>+H12+L12</f>
        <v>1532.6</v>
      </c>
    </row>
    <row r="13" spans="2:14" x14ac:dyDescent="0.5">
      <c r="B13" s="14" t="s">
        <v>3</v>
      </c>
      <c r="C13" s="15">
        <v>1234</v>
      </c>
      <c r="D13" s="22"/>
      <c r="E13" s="17">
        <f>SUM(E11:E12)</f>
        <v>36650.199999999997</v>
      </c>
      <c r="F13" s="17">
        <f>SUM(F11:F12)</f>
        <v>36590</v>
      </c>
      <c r="G13" s="17">
        <f>SUM(G11:G12)</f>
        <v>1097.7</v>
      </c>
      <c r="H13" s="17">
        <f>SUM(H11:H12)</f>
        <v>35492.300000000003</v>
      </c>
      <c r="I13" s="18"/>
      <c r="J13" s="17">
        <f>SUM(J11:J12)</f>
        <v>-60</v>
      </c>
      <c r="K13" s="17">
        <f>SUM(K11:K12)</f>
        <v>-1.8</v>
      </c>
      <c r="L13" s="17">
        <f>SUM(L11:L12)</f>
        <v>-58.2</v>
      </c>
      <c r="M13" s="18"/>
      <c r="N13" s="17">
        <f>+N11+N12</f>
        <v>35434.1</v>
      </c>
    </row>
    <row r="14" spans="2:14" x14ac:dyDescent="0.5">
      <c r="B14" s="10" t="s">
        <v>3</v>
      </c>
      <c r="C14" s="11">
        <v>7890</v>
      </c>
      <c r="D14" s="22" t="s">
        <v>27</v>
      </c>
      <c r="E14" s="12">
        <v>4590</v>
      </c>
      <c r="F14" s="12">
        <v>4590</v>
      </c>
      <c r="G14" s="12">
        <f>+F14*3%</f>
        <v>137.69999999999999</v>
      </c>
      <c r="H14" s="12">
        <f>+F14-G14</f>
        <v>4452.3</v>
      </c>
      <c r="I14" s="13"/>
      <c r="J14" s="12">
        <v>0</v>
      </c>
      <c r="K14" s="12">
        <f>+J14*3%</f>
        <v>0</v>
      </c>
      <c r="L14" s="12">
        <f>+J14-K14</f>
        <v>0</v>
      </c>
      <c r="M14" s="13"/>
      <c r="N14" s="24">
        <f>+H14+L14</f>
        <v>4452.3</v>
      </c>
    </row>
    <row r="15" spans="2:14" x14ac:dyDescent="0.5">
      <c r="B15" s="14" t="s">
        <v>3</v>
      </c>
      <c r="C15" s="15">
        <v>4567</v>
      </c>
      <c r="D15" s="16"/>
      <c r="E15" s="17">
        <f>+E14</f>
        <v>4590</v>
      </c>
      <c r="F15" s="17">
        <f>+F14</f>
        <v>4590</v>
      </c>
      <c r="G15" s="17">
        <f>+G14</f>
        <v>137.69999999999999</v>
      </c>
      <c r="H15" s="17">
        <f>+H14</f>
        <v>4452.3</v>
      </c>
      <c r="I15" s="18"/>
      <c r="J15" s="19">
        <f>+J14</f>
        <v>0</v>
      </c>
      <c r="K15" s="19">
        <f>+K14</f>
        <v>0</v>
      </c>
      <c r="L15" s="19">
        <f>+L14</f>
        <v>0</v>
      </c>
      <c r="M15" s="18"/>
      <c r="N15" s="17">
        <f>+N14</f>
        <v>4452.3</v>
      </c>
    </row>
    <row r="16" spans="2:14" x14ac:dyDescent="0.5">
      <c r="B16" s="14" t="s">
        <v>19</v>
      </c>
      <c r="C16" s="15"/>
      <c r="D16" s="16"/>
      <c r="E16" s="17">
        <f>+E15+E13</f>
        <v>41240.199999999997</v>
      </c>
      <c r="F16" s="17">
        <f>+F15+F13</f>
        <v>41180</v>
      </c>
      <c r="G16" s="17">
        <f>+G15+G13</f>
        <v>1235.4000000000001</v>
      </c>
      <c r="H16" s="17">
        <f>+H15+H13</f>
        <v>39944.600000000006</v>
      </c>
      <c r="I16" s="18"/>
      <c r="J16" s="17">
        <f>+J15+J13</f>
        <v>-60</v>
      </c>
      <c r="K16" s="17">
        <f>+K15+K13</f>
        <v>-1.8</v>
      </c>
      <c r="L16" s="17">
        <f>+L15+L13</f>
        <v>-58.2</v>
      </c>
      <c r="M16" s="18"/>
      <c r="N16" s="17">
        <f>+N13+N15</f>
        <v>39886.400000000001</v>
      </c>
    </row>
    <row r="17" spans="2:9" x14ac:dyDescent="0.5">
      <c r="B17" s="5"/>
      <c r="C17" s="2"/>
      <c r="D17" s="2"/>
      <c r="E17" s="3"/>
      <c r="F17" s="3"/>
      <c r="G17" s="3"/>
      <c r="H17" s="3"/>
      <c r="I17" s="3"/>
    </row>
    <row r="18" spans="2:9" x14ac:dyDescent="0.5">
      <c r="B18" s="6" t="s">
        <v>11</v>
      </c>
      <c r="C18" s="2"/>
      <c r="D18" s="2"/>
      <c r="E18" s="3"/>
      <c r="F18" s="3"/>
      <c r="G18" s="3"/>
      <c r="H18" s="3"/>
      <c r="I18" s="3"/>
    </row>
    <row r="19" spans="2:9" x14ac:dyDescent="0.5">
      <c r="B19" s="6" t="s">
        <v>12</v>
      </c>
    </row>
    <row r="20" spans="2:9" x14ac:dyDescent="0.5">
      <c r="B20" s="6"/>
    </row>
    <row r="21" spans="2:9" x14ac:dyDescent="0.5">
      <c r="B21" s="8" t="s">
        <v>10</v>
      </c>
    </row>
    <row r="22" spans="2:9" x14ac:dyDescent="0.5">
      <c r="B22" s="8" t="s">
        <v>14</v>
      </c>
    </row>
    <row r="23" spans="2:9" x14ac:dyDescent="0.5">
      <c r="B23" s="21" t="s">
        <v>18</v>
      </c>
    </row>
  </sheetData>
  <mergeCells count="2">
    <mergeCell ref="F8:H8"/>
    <mergeCell ref="I8:L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TDB financier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Lefeuvre</dc:creator>
  <cp:lastModifiedBy>Alain LEFEUVRE</cp:lastModifiedBy>
  <dcterms:created xsi:type="dcterms:W3CDTF">2016-11-15T10:34:40Z</dcterms:created>
  <dcterms:modified xsi:type="dcterms:W3CDTF">2017-05-15T06:37:16Z</dcterms:modified>
</cp:coreProperties>
</file>